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8820" windowHeight="8550" activeTab="0"/>
  </bookViews>
  <sheets>
    <sheet name="GR_S16_ENR_ETH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<sst xmlns="http://schemas.openxmlformats.org/spreadsheetml/2006/main" count="43" uniqueCount="21">
  <si>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African American</t>
  </si>
  <si>
    <t>American Indian</t>
  </si>
  <si>
    <t>Asian</t>
  </si>
  <si>
    <t>Hispanic</t>
  </si>
  <si>
    <t>Caucasian</t>
  </si>
  <si>
    <t>Undisclosed</t>
  </si>
  <si>
    <t>Ethnicity</t>
  </si>
  <si>
    <t>Total</t>
  </si>
  <si>
    <t>Percent</t>
  </si>
  <si>
    <t>ENROLLMENT BY ETHNICITY AND GENDER</t>
  </si>
  <si>
    <t>ALL GRADUATE</t>
  </si>
  <si>
    <t>ALL NEW GRADUATE</t>
  </si>
  <si>
    <t>BUFFALO STATE</t>
  </si>
  <si>
    <t>[Institutional Research Home]</t>
  </si>
  <si>
    <t>Multiracial</t>
  </si>
  <si>
    <t>Pacific Islanders</t>
  </si>
  <si>
    <t>Non-Resident Alien</t>
  </si>
  <si>
    <t>Female</t>
  </si>
  <si>
    <t>Male</t>
  </si>
  <si>
    <t>Spring 2016</t>
  </si>
  <si>
    <t>[Spring 2016 -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</si>
</sst>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0"/>
      <name val="Arial"/>
      <family val="0"/>
    </font>
    <font>
      <sz val="10"/>
      <name val="Garamond"/>
      <family val="1"/>
    </font>
    <font>
      <b/>
      <sz val="14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3"/>
      <color indexed="52"/>
      <name val="Garamond"/>
      <family val="1"/>
    </font>
    <font>
      <b/>
      <sz val="13"/>
      <name val="Garamond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65" fontId="5" fillId="33" borderId="0" xfId="42" applyNumberFormat="1" applyFont="1" applyFill="1" applyAlignment="1">
      <alignment/>
    </xf>
    <xf numFmtId="164" fontId="5" fillId="33" borderId="0" xfId="42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65" fontId="10" fillId="33" borderId="0" xfId="42" applyNumberFormat="1" applyFont="1" applyFill="1" applyAlignment="1">
      <alignment/>
    </xf>
    <xf numFmtId="164" fontId="10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/>
    </xf>
    <xf numFmtId="164" fontId="9" fillId="33" borderId="0" xfId="42" applyNumberFormat="1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spring-2016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80" zoomScaleNormal="80" zoomScalePageLayoutView="0" workbookViewId="0" topLeftCell="A1">
      <selection activeCell="P42" sqref="P42"/>
    </sheetView>
  </sheetViews>
  <sheetFormatPr defaultColWidth="9.00390625" defaultRowHeight="12.75"/>
  <cols>
    <col min="1" max="1" width="25.8515625" style="1" bestFit="1" customWidth="1"/>
    <col min="2" max="2" width="9.00390625" style="1" customWidth="1"/>
    <col min="3" max="3" width="9.421875" style="1" bestFit="1" customWidth="1"/>
    <col min="4" max="4" width="11.00390625" style="1" bestFit="1" customWidth="1"/>
    <col min="5" max="5" width="10.28125" style="1" bestFit="1" customWidth="1"/>
    <col min="6" max="6" width="11.00390625" style="1" bestFit="1" customWidth="1"/>
    <col min="7" max="7" width="10.57421875" style="1" bestFit="1" customWidth="1"/>
    <col min="8" max="8" width="11.00390625" style="1" bestFit="1" customWidth="1"/>
    <col min="9" max="16384" width="9.00390625" style="1" customWidth="1"/>
  </cols>
  <sheetData>
    <row r="1" spans="1:8" ht="18.75">
      <c r="A1" s="20" t="s">
        <v>12</v>
      </c>
      <c r="B1" s="20"/>
      <c r="C1" s="20"/>
      <c r="D1" s="20"/>
      <c r="E1" s="20"/>
      <c r="F1" s="20"/>
      <c r="G1" s="20"/>
      <c r="H1" s="20"/>
    </row>
    <row r="2" spans="1:8" ht="16.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6.5">
      <c r="A3" s="21" t="s">
        <v>9</v>
      </c>
      <c r="B3" s="21"/>
      <c r="C3" s="21"/>
      <c r="D3" s="21"/>
      <c r="E3" s="21"/>
      <c r="F3" s="21"/>
      <c r="G3" s="21"/>
      <c r="H3" s="21"/>
    </row>
    <row r="4" spans="1:8" ht="16.5">
      <c r="A4" s="21" t="s">
        <v>19</v>
      </c>
      <c r="B4" s="21"/>
      <c r="C4" s="21"/>
      <c r="D4" s="21"/>
      <c r="E4" s="21"/>
      <c r="F4" s="21"/>
      <c r="G4" s="21"/>
      <c r="H4" s="21"/>
    </row>
    <row r="5" spans="1:8" ht="16.5">
      <c r="A5" s="8"/>
      <c r="B5" s="8"/>
      <c r="C5" s="8"/>
      <c r="D5" s="8"/>
      <c r="E5" s="8"/>
      <c r="F5" s="8"/>
      <c r="G5" s="8"/>
      <c r="H5" s="8"/>
    </row>
    <row r="6" spans="1:9" ht="16.5">
      <c r="A6" s="9" t="s">
        <v>6</v>
      </c>
      <c r="B6" s="9"/>
      <c r="C6" s="10" t="s">
        <v>7</v>
      </c>
      <c r="D6" s="10" t="s">
        <v>8</v>
      </c>
      <c r="E6" s="10" t="s">
        <v>17</v>
      </c>
      <c r="F6" s="10" t="s">
        <v>8</v>
      </c>
      <c r="G6" s="10" t="s">
        <v>18</v>
      </c>
      <c r="H6" s="10" t="s">
        <v>8</v>
      </c>
      <c r="I6" s="2"/>
    </row>
    <row r="7" spans="1:9" ht="16.5">
      <c r="A7" s="11"/>
      <c r="B7" s="11"/>
      <c r="C7" s="11"/>
      <c r="D7" s="11"/>
      <c r="E7" s="12"/>
      <c r="F7" s="12"/>
      <c r="G7" s="12"/>
      <c r="H7" s="12"/>
      <c r="I7" s="2"/>
    </row>
    <row r="8" spans="1:8" ht="16.5">
      <c r="A8" s="13" t="s">
        <v>0</v>
      </c>
      <c r="B8" s="11"/>
      <c r="C8" s="14">
        <f aca="true" t="shared" si="0" ref="C8:C16">SUM(E8,G8)</f>
        <v>114</v>
      </c>
      <c r="D8" s="15">
        <f>C8/(C18-C16)*100</f>
        <v>11.264822134387352</v>
      </c>
      <c r="E8" s="14">
        <v>81</v>
      </c>
      <c r="F8" s="15">
        <f>E8/(C18-C16)*100</f>
        <v>8.003952569169961</v>
      </c>
      <c r="G8" s="14">
        <v>33</v>
      </c>
      <c r="H8" s="15">
        <f>G8/(C18-C16)*100</f>
        <v>3.260869565217391</v>
      </c>
    </row>
    <row r="9" spans="1:8" ht="16.5">
      <c r="A9" s="13" t="s">
        <v>1</v>
      </c>
      <c r="B9" s="11"/>
      <c r="C9" s="14">
        <f t="shared" si="0"/>
        <v>6</v>
      </c>
      <c r="D9" s="15">
        <f>C9/(C18-C16)*100</f>
        <v>0.592885375494071</v>
      </c>
      <c r="E9" s="14">
        <v>6</v>
      </c>
      <c r="F9" s="15">
        <f>E9/(C18-C16)*100</f>
        <v>0.592885375494071</v>
      </c>
      <c r="G9" s="14">
        <v>0</v>
      </c>
      <c r="H9" s="15">
        <f>G9/(C18-C16)*100</f>
        <v>0</v>
      </c>
    </row>
    <row r="10" spans="1:8" ht="16.5">
      <c r="A10" s="13" t="s">
        <v>2</v>
      </c>
      <c r="B10" s="11"/>
      <c r="C10" s="14">
        <f t="shared" si="0"/>
        <v>17</v>
      </c>
      <c r="D10" s="15">
        <f>C10/(C18-C16)*100</f>
        <v>1.6798418972332017</v>
      </c>
      <c r="E10" s="14">
        <v>9</v>
      </c>
      <c r="F10" s="15">
        <f>E10/(C18-C16)*100</f>
        <v>0.8893280632411068</v>
      </c>
      <c r="G10" s="14">
        <v>8</v>
      </c>
      <c r="H10" s="15">
        <f>G10/(C18-C16)*100</f>
        <v>0.7905138339920948</v>
      </c>
    </row>
    <row r="11" spans="1:8" ht="16.5">
      <c r="A11" s="13" t="s">
        <v>4</v>
      </c>
      <c r="B11" s="11"/>
      <c r="C11" s="14">
        <f t="shared" si="0"/>
        <v>762</v>
      </c>
      <c r="D11" s="15">
        <f>C11/(C18-C16)*100</f>
        <v>75.29644268774703</v>
      </c>
      <c r="E11" s="14">
        <v>531</v>
      </c>
      <c r="F11" s="15">
        <f>E11/(C18-C16)*100</f>
        <v>52.4703557312253</v>
      </c>
      <c r="G11" s="14">
        <v>231</v>
      </c>
      <c r="H11" s="15">
        <f>G11/(C18-C16)*100</f>
        <v>22.82608695652174</v>
      </c>
    </row>
    <row r="12" spans="1:8" ht="16.5">
      <c r="A12" s="13" t="s">
        <v>3</v>
      </c>
      <c r="B12" s="11"/>
      <c r="C12" s="14">
        <f t="shared" si="0"/>
        <v>48</v>
      </c>
      <c r="D12" s="15">
        <f>C12/(C18-C16)*100</f>
        <v>4.743083003952568</v>
      </c>
      <c r="E12" s="14">
        <v>32</v>
      </c>
      <c r="F12" s="15">
        <f>E12/(C18-C16)*100</f>
        <v>3.1620553359683794</v>
      </c>
      <c r="G12" s="14">
        <v>16</v>
      </c>
      <c r="H12" s="15">
        <f>G12/(C18-C16)*100</f>
        <v>1.5810276679841897</v>
      </c>
    </row>
    <row r="13" spans="1:8" ht="16.5">
      <c r="A13" s="13" t="s">
        <v>14</v>
      </c>
      <c r="B13" s="11"/>
      <c r="C13" s="14">
        <f t="shared" si="0"/>
        <v>16</v>
      </c>
      <c r="D13" s="15">
        <f>C13/(C18-C16)*100</f>
        <v>1.5810276679841897</v>
      </c>
      <c r="E13" s="14">
        <v>11</v>
      </c>
      <c r="F13" s="15">
        <f>E13/(C18-C16)*100</f>
        <v>1.0869565217391304</v>
      </c>
      <c r="G13" s="14">
        <v>5</v>
      </c>
      <c r="H13" s="15">
        <f>G13/(C18-C16)*100</f>
        <v>0.4940711462450593</v>
      </c>
    </row>
    <row r="14" spans="1:8" ht="16.5">
      <c r="A14" s="13" t="s">
        <v>15</v>
      </c>
      <c r="B14" s="11"/>
      <c r="C14" s="14">
        <f t="shared" si="0"/>
        <v>0</v>
      </c>
      <c r="D14" s="15">
        <f>C14/(C18-C16)*100</f>
        <v>0</v>
      </c>
      <c r="E14" s="14">
        <v>0</v>
      </c>
      <c r="F14" s="15">
        <f>E14/(C18-C16)*100</f>
        <v>0</v>
      </c>
      <c r="G14" s="14">
        <v>0</v>
      </c>
      <c r="H14" s="15">
        <f>G14/(C18-C16)*100</f>
        <v>0</v>
      </c>
    </row>
    <row r="15" spans="1:8" ht="16.5">
      <c r="A15" s="13" t="s">
        <v>16</v>
      </c>
      <c r="B15" s="11"/>
      <c r="C15" s="14">
        <f t="shared" si="0"/>
        <v>49</v>
      </c>
      <c r="D15" s="15">
        <f>C15/(C18-C16)*100</f>
        <v>4.841897233201581</v>
      </c>
      <c r="E15" s="14">
        <v>31</v>
      </c>
      <c r="F15" s="15">
        <f>E15/(C18-C16)*100</f>
        <v>3.0632411067193677</v>
      </c>
      <c r="G15" s="14">
        <v>18</v>
      </c>
      <c r="H15" s="15">
        <f>G15/(C18-C16)*100</f>
        <v>1.7786561264822136</v>
      </c>
    </row>
    <row r="16" spans="1:8" ht="16.5">
      <c r="A16" s="13" t="s">
        <v>5</v>
      </c>
      <c r="B16" s="11"/>
      <c r="C16" s="14">
        <f t="shared" si="0"/>
        <v>3</v>
      </c>
      <c r="D16" s="15">
        <v>0</v>
      </c>
      <c r="E16" s="14">
        <v>2</v>
      </c>
      <c r="F16" s="15">
        <v>0</v>
      </c>
      <c r="G16" s="14">
        <v>1</v>
      </c>
      <c r="H16" s="15">
        <v>0</v>
      </c>
    </row>
    <row r="17" spans="1:8" ht="16.5">
      <c r="A17" s="13"/>
      <c r="B17" s="11"/>
      <c r="C17" s="14"/>
      <c r="D17" s="15"/>
      <c r="E17" s="14"/>
      <c r="F17" s="15"/>
      <c r="G17" s="14"/>
      <c r="H17" s="15"/>
    </row>
    <row r="18" spans="1:8" ht="16.5">
      <c r="A18" s="13" t="s">
        <v>7</v>
      </c>
      <c r="B18" s="11"/>
      <c r="C18" s="16">
        <f aca="true" t="shared" si="1" ref="C18:H18">SUM(C8:C17)</f>
        <v>1015</v>
      </c>
      <c r="D18" s="17">
        <f t="shared" si="1"/>
        <v>99.99999999999999</v>
      </c>
      <c r="E18" s="16">
        <f t="shared" si="1"/>
        <v>703</v>
      </c>
      <c r="F18" s="17">
        <f t="shared" si="1"/>
        <v>69.26877470355731</v>
      </c>
      <c r="G18" s="16">
        <f t="shared" si="1"/>
        <v>312</v>
      </c>
      <c r="H18" s="17">
        <f t="shared" si="1"/>
        <v>30.73122529644269</v>
      </c>
    </row>
    <row r="19" spans="1:8" ht="16.5">
      <c r="A19" s="18"/>
      <c r="B19" s="18"/>
      <c r="C19" s="18"/>
      <c r="D19" s="18"/>
      <c r="E19" s="18"/>
      <c r="F19" s="18"/>
      <c r="G19" s="18"/>
      <c r="H19" s="18"/>
    </row>
    <row r="20" spans="1:8" ht="16.5">
      <c r="A20" s="21" t="s">
        <v>11</v>
      </c>
      <c r="B20" s="21"/>
      <c r="C20" s="21"/>
      <c r="D20" s="21"/>
      <c r="E20" s="21"/>
      <c r="F20" s="21"/>
      <c r="G20" s="21"/>
      <c r="H20" s="21"/>
    </row>
    <row r="21" spans="1:8" ht="16.5">
      <c r="A21" s="21" t="s">
        <v>9</v>
      </c>
      <c r="B21" s="21"/>
      <c r="C21" s="21"/>
      <c r="D21" s="21"/>
      <c r="E21" s="21"/>
      <c r="F21" s="21"/>
      <c r="G21" s="21"/>
      <c r="H21" s="21"/>
    </row>
    <row r="22" spans="1:8" ht="16.5">
      <c r="A22" s="21" t="s">
        <v>19</v>
      </c>
      <c r="B22" s="21"/>
      <c r="C22" s="21"/>
      <c r="D22" s="21"/>
      <c r="E22" s="21"/>
      <c r="F22" s="21"/>
      <c r="G22" s="21"/>
      <c r="H22" s="21"/>
    </row>
    <row r="23" spans="1:8" ht="16.5">
      <c r="A23" s="8"/>
      <c r="B23" s="8"/>
      <c r="C23" s="8"/>
      <c r="D23" s="8"/>
      <c r="E23" s="8"/>
      <c r="F23" s="8"/>
      <c r="G23" s="8"/>
      <c r="H23" s="8"/>
    </row>
    <row r="24" spans="1:8" ht="16.5">
      <c r="A24" s="9" t="s">
        <v>6</v>
      </c>
      <c r="B24" s="9"/>
      <c r="C24" s="10" t="s">
        <v>7</v>
      </c>
      <c r="D24" s="10" t="s">
        <v>8</v>
      </c>
      <c r="E24" s="10" t="s">
        <v>17</v>
      </c>
      <c r="F24" s="10" t="s">
        <v>8</v>
      </c>
      <c r="G24" s="10" t="s">
        <v>18</v>
      </c>
      <c r="H24" s="10" t="s">
        <v>8</v>
      </c>
    </row>
    <row r="25" spans="1:8" ht="16.5">
      <c r="A25" s="11"/>
      <c r="B25" s="11"/>
      <c r="C25" s="11"/>
      <c r="D25" s="11"/>
      <c r="E25" s="12"/>
      <c r="F25" s="12"/>
      <c r="G25" s="12"/>
      <c r="H25" s="12"/>
    </row>
    <row r="26" spans="1:8" ht="16.5">
      <c r="A26" s="13" t="s">
        <v>0</v>
      </c>
      <c r="B26" s="11"/>
      <c r="C26" s="14">
        <f aca="true" t="shared" si="2" ref="C26:C34">SUM(E26,G26)</f>
        <v>6</v>
      </c>
      <c r="D26" s="15">
        <f>C26/(C36-C34)*100</f>
        <v>5</v>
      </c>
      <c r="E26" s="14">
        <v>3</v>
      </c>
      <c r="F26" s="15">
        <f>E26/(C36-C34)*100</f>
        <v>2.5</v>
      </c>
      <c r="G26" s="14">
        <v>3</v>
      </c>
      <c r="H26" s="15">
        <f>G26/(C36-C34)*100</f>
        <v>2.5</v>
      </c>
    </row>
    <row r="27" spans="1:8" ht="16.5">
      <c r="A27" s="13" t="s">
        <v>1</v>
      </c>
      <c r="B27" s="11"/>
      <c r="C27" s="14">
        <f t="shared" si="2"/>
        <v>0</v>
      </c>
      <c r="D27" s="15">
        <f>C27/(C36-C34)*100</f>
        <v>0</v>
      </c>
      <c r="E27" s="14">
        <v>0</v>
      </c>
      <c r="F27" s="15">
        <f>E27/(C36-C34)*100</f>
        <v>0</v>
      </c>
      <c r="G27" s="14">
        <v>0</v>
      </c>
      <c r="H27" s="15">
        <f>G27/(C36-C34)*100</f>
        <v>0</v>
      </c>
    </row>
    <row r="28" spans="1:8" ht="16.5">
      <c r="A28" s="13" t="s">
        <v>2</v>
      </c>
      <c r="B28" s="11"/>
      <c r="C28" s="14">
        <f t="shared" si="2"/>
        <v>3</v>
      </c>
      <c r="D28" s="15">
        <f>C28/(C36-C34)*100</f>
        <v>2.5</v>
      </c>
      <c r="E28" s="14">
        <v>1</v>
      </c>
      <c r="F28" s="15">
        <f>E28/(C36-C34)*100</f>
        <v>0.8333333333333334</v>
      </c>
      <c r="G28" s="14">
        <v>2</v>
      </c>
      <c r="H28" s="15">
        <f>G28/(C36-C34)*100</f>
        <v>1.6666666666666667</v>
      </c>
    </row>
    <row r="29" spans="1:8" ht="16.5">
      <c r="A29" s="13" t="s">
        <v>4</v>
      </c>
      <c r="B29" s="11"/>
      <c r="C29" s="14">
        <f t="shared" si="2"/>
        <v>102</v>
      </c>
      <c r="D29" s="15">
        <f>C29/(C36-C34)*100</f>
        <v>85</v>
      </c>
      <c r="E29" s="14">
        <v>61</v>
      </c>
      <c r="F29" s="15">
        <f>E29/(C36-C34)*100</f>
        <v>50.83333333333333</v>
      </c>
      <c r="G29" s="14">
        <v>41</v>
      </c>
      <c r="H29" s="15">
        <f>G29/(C36-C34)*100</f>
        <v>34.166666666666664</v>
      </c>
    </row>
    <row r="30" spans="1:8" ht="16.5">
      <c r="A30" s="13" t="s">
        <v>3</v>
      </c>
      <c r="B30" s="11"/>
      <c r="C30" s="14">
        <f t="shared" si="2"/>
        <v>5</v>
      </c>
      <c r="D30" s="15">
        <f>C30/(C36-C34)*100</f>
        <v>4.166666666666666</v>
      </c>
      <c r="E30" s="14">
        <v>4</v>
      </c>
      <c r="F30" s="15">
        <f>E30/(C36-C34)*100</f>
        <v>3.3333333333333335</v>
      </c>
      <c r="G30" s="14">
        <v>1</v>
      </c>
      <c r="H30" s="15">
        <f>G30/(C36-C34)*100</f>
        <v>0.8333333333333334</v>
      </c>
    </row>
    <row r="31" spans="1:8" ht="16.5">
      <c r="A31" s="13" t="s">
        <v>14</v>
      </c>
      <c r="B31" s="11"/>
      <c r="C31" s="14">
        <f t="shared" si="2"/>
        <v>2</v>
      </c>
      <c r="D31" s="15">
        <f>C31/(C36-C34)*100</f>
        <v>1.6666666666666667</v>
      </c>
      <c r="E31" s="14">
        <v>1</v>
      </c>
      <c r="F31" s="15">
        <f>E31/(C36-C34)*100</f>
        <v>0.8333333333333334</v>
      </c>
      <c r="G31" s="14">
        <v>1</v>
      </c>
      <c r="H31" s="15">
        <f>G31/(C36-C34)*100</f>
        <v>0.8333333333333334</v>
      </c>
    </row>
    <row r="32" spans="1:8" ht="16.5">
      <c r="A32" s="13" t="s">
        <v>15</v>
      </c>
      <c r="B32" s="11"/>
      <c r="C32" s="14">
        <f t="shared" si="2"/>
        <v>0</v>
      </c>
      <c r="D32" s="15">
        <f>C32/(C36-C34)*100</f>
        <v>0</v>
      </c>
      <c r="E32" s="14">
        <v>0</v>
      </c>
      <c r="F32" s="15">
        <f>E32/(C36-C34)*100</f>
        <v>0</v>
      </c>
      <c r="G32" s="14">
        <v>0</v>
      </c>
      <c r="H32" s="15">
        <f>G32/(C36-C34)*100</f>
        <v>0</v>
      </c>
    </row>
    <row r="33" spans="1:8" ht="16.5">
      <c r="A33" s="13" t="s">
        <v>16</v>
      </c>
      <c r="B33" s="11"/>
      <c r="C33" s="14">
        <f t="shared" si="2"/>
        <v>2</v>
      </c>
      <c r="D33" s="15">
        <f>C33/(C36-C34)*100</f>
        <v>1.6666666666666667</v>
      </c>
      <c r="E33" s="14">
        <v>0</v>
      </c>
      <c r="F33" s="15">
        <f>E33/(C36-C34)*100</f>
        <v>0</v>
      </c>
      <c r="G33" s="14">
        <v>2</v>
      </c>
      <c r="H33" s="15">
        <f>G33/(C36-C34)*100</f>
        <v>1.6666666666666667</v>
      </c>
    </row>
    <row r="34" spans="1:8" ht="16.5">
      <c r="A34" s="13" t="s">
        <v>5</v>
      </c>
      <c r="B34" s="11"/>
      <c r="C34" s="14">
        <f t="shared" si="2"/>
        <v>1</v>
      </c>
      <c r="D34" s="15">
        <v>0</v>
      </c>
      <c r="E34" s="14">
        <v>1</v>
      </c>
      <c r="F34" s="15">
        <v>0</v>
      </c>
      <c r="G34" s="14">
        <v>0</v>
      </c>
      <c r="H34" s="15">
        <v>0</v>
      </c>
    </row>
    <row r="35" spans="1:8" ht="16.5">
      <c r="A35" s="13"/>
      <c r="B35" s="11"/>
      <c r="C35" s="14"/>
      <c r="D35" s="15"/>
      <c r="E35" s="14"/>
      <c r="F35" s="15"/>
      <c r="G35" s="14"/>
      <c r="H35" s="15"/>
    </row>
    <row r="36" spans="1:8" ht="16.5">
      <c r="A36" s="13" t="s">
        <v>7</v>
      </c>
      <c r="B36" s="11"/>
      <c r="C36" s="16">
        <f aca="true" t="shared" si="3" ref="C36:H36">SUM(C26:C35)</f>
        <v>121</v>
      </c>
      <c r="D36" s="17">
        <f t="shared" si="3"/>
        <v>100.00000000000001</v>
      </c>
      <c r="E36" s="16">
        <f t="shared" si="3"/>
        <v>71</v>
      </c>
      <c r="F36" s="17">
        <f t="shared" si="3"/>
        <v>58.333333333333336</v>
      </c>
      <c r="G36" s="16">
        <f t="shared" si="3"/>
        <v>50</v>
      </c>
      <c r="H36" s="17">
        <f t="shared" si="3"/>
        <v>41.666666666666664</v>
      </c>
    </row>
    <row r="37" spans="1:8" ht="15">
      <c r="A37" s="5"/>
      <c r="B37" s="4"/>
      <c r="C37" s="6"/>
      <c r="D37" s="7"/>
      <c r="E37" s="6"/>
      <c r="F37" s="7"/>
      <c r="G37" s="6"/>
      <c r="H37" s="7"/>
    </row>
    <row r="38" spans="1:8" ht="15">
      <c r="A38" s="5"/>
      <c r="B38" s="4"/>
      <c r="C38" s="6"/>
      <c r="D38" s="7"/>
      <c r="E38" s="6"/>
      <c r="F38" s="7"/>
      <c r="G38" s="6"/>
      <c r="H38" s="7"/>
    </row>
    <row r="39" spans="1:8" ht="15">
      <c r="A39" s="5"/>
      <c r="B39" s="4"/>
      <c r="C39" s="6"/>
      <c r="D39" s="7"/>
      <c r="E39" s="6"/>
      <c r="F39" s="7"/>
      <c r="G39" s="6"/>
      <c r="H39" s="7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19" t="s">
        <v>20</v>
      </c>
      <c r="B42" s="19"/>
      <c r="C42" s="19"/>
      <c r="D42" s="19"/>
      <c r="E42" s="19"/>
      <c r="F42" s="19"/>
      <c r="G42" s="19"/>
      <c r="H42" s="19"/>
    </row>
    <row r="43" spans="1:8" ht="12.75">
      <c r="A43" s="19" t="s">
        <v>13</v>
      </c>
      <c r="B43" s="19"/>
      <c r="C43" s="19"/>
      <c r="D43" s="19"/>
      <c r="E43" s="19"/>
      <c r="F43" s="19"/>
      <c r="G43" s="19"/>
      <c r="H43" s="19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</sheetData>
  <sheetProtection password="975D" sheet="1"/>
  <mergeCells count="9">
    <mergeCell ref="A42:H42"/>
    <mergeCell ref="A43:H43"/>
    <mergeCell ref="A1:H1"/>
    <mergeCell ref="A20:H20"/>
    <mergeCell ref="A21:H21"/>
    <mergeCell ref="A2:H2"/>
    <mergeCell ref="A3:H3"/>
    <mergeCell ref="A4:H4"/>
    <mergeCell ref="A22:H22"/>
  </mergeCells>
  <hyperlinks>
    <hyperlink ref="A42:H42" r:id="rId1" display="[Spring 2016 - Fact Sheet]"/>
    <hyperlink ref="A43:H43" r:id="rId2" display="[Institutional Research Home]"/>
  </hyperlinks>
  <printOptions/>
  <pageMargins left="0.98" right="0.75" top="1" bottom="1" header="0.5" footer="0.5"/>
  <pageSetup fitToHeight="1" fitToWidth="1" horizontalDpi="600" verticalDpi="600" orientation="portrait" scale="82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2015-03-12T18:02:57Z</cp:lastPrinted>
  <dcterms:created xsi:type="dcterms:W3CDTF">2001-11-26T03:35:11Z</dcterms:created>
  <dcterms:modified xsi:type="dcterms:W3CDTF">2016-07-29T19:06:31Z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